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knap\OneDrive - Kudelski Group\"/>
    </mc:Choice>
  </mc:AlternateContent>
  <xr:revisionPtr revIDLastSave="61" documentId="13_ncr:40009_{65A0D0BF-F3FD-4735-B025-90EE59398D8F}" xr6:coauthVersionLast="43" xr6:coauthVersionMax="43" xr10:uidLastSave="{E7644447-1EAE-4E73-8F85-6E3F39876949}"/>
  <bookViews>
    <workbookView xWindow="-28920" yWindow="45" windowWidth="29040" windowHeight="17640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4" i="1" l="1"/>
  <c r="K25" i="1" s="1"/>
  <c r="J24" i="1"/>
  <c r="J25" i="1" s="1"/>
  <c r="I38" i="1"/>
  <c r="I39" i="1" s="1"/>
  <c r="K39" i="1"/>
  <c r="K38" i="1"/>
  <c r="I40" i="1" l="1"/>
  <c r="I41" i="1" s="1"/>
  <c r="I42" i="1" s="1"/>
  <c r="I43" i="1" s="1"/>
  <c r="I44" i="1" s="1"/>
  <c r="I45" i="1" s="1"/>
  <c r="K40" i="1"/>
  <c r="K41" i="1" s="1"/>
  <c r="K42" i="1" s="1"/>
  <c r="K43" i="1" s="1"/>
  <c r="K44" i="1" s="1"/>
  <c r="K45" i="1" s="1"/>
  <c r="L25" i="1"/>
  <c r="L26" i="1" s="1"/>
</calcChain>
</file>

<file path=xl/sharedStrings.xml><?xml version="1.0" encoding="utf-8"?>
<sst xmlns="http://schemas.openxmlformats.org/spreadsheetml/2006/main" count="55" uniqueCount="55">
  <si>
    <t>Lierkroa- Hvittingfoss</t>
  </si>
  <si>
    <t>Distanse</t>
  </si>
  <si>
    <t>Tid/minutter</t>
  </si>
  <si>
    <t>Hvittingfoss-Steinsholt (svenskene)</t>
  </si>
  <si>
    <t>Steinsholt - Drangedal</t>
  </si>
  <si>
    <t>Distanse akk</t>
  </si>
  <si>
    <t>Tid akk/min</t>
  </si>
  <si>
    <t>Skien og gjennomfart</t>
  </si>
  <si>
    <t>RV 32</t>
  </si>
  <si>
    <t>og deretter</t>
  </si>
  <si>
    <t>RV 357</t>
  </si>
  <si>
    <t>Drangedal -Gautefall</t>
  </si>
  <si>
    <t>Sum km</t>
  </si>
  <si>
    <t xml:space="preserve">Sum tid </t>
  </si>
  <si>
    <t>Lunch</t>
  </si>
  <si>
    <t>Steinsholt(Skien ) svensker</t>
  </si>
  <si>
    <t>Timer</t>
  </si>
  <si>
    <t>min</t>
  </si>
  <si>
    <t>Stopp underveis før lunch</t>
  </si>
  <si>
    <t xml:space="preserve">Lunch- </t>
  </si>
  <si>
    <t>Treungen_ plukke opp noen derav bl.a.Odd G Sanden</t>
  </si>
  <si>
    <t>Gautefall -Treungen gjestgiveri</t>
  </si>
  <si>
    <t>Treungen - Evje</t>
  </si>
  <si>
    <t>Akkum tid</t>
  </si>
  <si>
    <t>Totaltid</t>
  </si>
  <si>
    <t xml:space="preserve">Start Lierstranda </t>
  </si>
  <si>
    <t>Ankomst Lindesnes</t>
  </si>
  <si>
    <t>Evje - lindesnes havhotell</t>
  </si>
  <si>
    <t>Gautefall har mer restaurant</t>
  </si>
  <si>
    <t>Drangedal er gatekjøkken…</t>
  </si>
  <si>
    <t>Gjennomfart Vigeland</t>
  </si>
  <si>
    <t>Lierstranda kro( Drammen) til Lindesnes . .   Norwegian summer rally 2019</t>
  </si>
  <si>
    <t>Plukke opp Odd G.Sanden m.fl. ( Ca Treungen)</t>
  </si>
  <si>
    <t>Hvittingfoss - Steinsholt( plukke opp 7-8-9 Svenske biler)</t>
  </si>
  <si>
    <t>Deretter Steinsholt via Skien til Drangedal.</t>
  </si>
  <si>
    <t>Evje til Lindesnes - totaloversikt</t>
  </si>
  <si>
    <t>Gautefall Skisenter til Treungen Gjestgiveri( plukke opp ytterligere biler)</t>
  </si>
  <si>
    <t>1.strekk Evje til Byremo</t>
  </si>
  <si>
    <t>2.strekk Byremo - Buhølen</t>
  </si>
  <si>
    <t>Gjennomfart Vigeland og "kryssing" av E39</t>
  </si>
  <si>
    <t xml:space="preserve">  Treungen gjestgiveri har jeg fortsatt ikke fått kontakt med.</t>
  </si>
  <si>
    <t xml:space="preserve">    Tlf.  35 04 54 22</t>
  </si>
  <si>
    <t>stopp underveis</t>
  </si>
  <si>
    <t>Total tid</t>
  </si>
  <si>
    <t xml:space="preserve"> 18.5o = 18.3o.......</t>
  </si>
  <si>
    <t>Oppmøte Lierkroa( bunn av Lierbakkene)    kl. 9.3o</t>
  </si>
  <si>
    <t xml:space="preserve">      Avreise kl. 1o- og antar ankomst Lillesand ca 18.3o-19.</t>
  </si>
  <si>
    <t>Bensinfylling</t>
  </si>
  <si>
    <t xml:space="preserve">    Vigeland ca 16 km før Lindesnes havhotell.</t>
  </si>
  <si>
    <t xml:space="preserve">       Da har vi nok til turen Lindesnes - Stavanger </t>
  </si>
  <si>
    <t>Torsdag 27.juni 2019</t>
  </si>
  <si>
    <t>Totaloversikt   Buhølen - Lindesnes havhotell</t>
  </si>
  <si>
    <t>Sluttspurten    ( Vigeland - Lindesnes havhotell)</t>
  </si>
  <si>
    <t>Bensinfylling ( YX  Vigeland)</t>
  </si>
  <si>
    <t xml:space="preserve">                        YX-stasjon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</si>
</sst>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</font>
    <font>
      <i/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43" fontId="0" fillId="0" borderId="0" xfId="1" applyFont="1"/>
    <xf numFmtId="43" fontId="0" fillId="0" borderId="1" xfId="1" applyFont="1" applyBorder="1"/>
    <xf numFmtId="0" fontId="0" fillId="0" borderId="1" xfId="0" applyBorder="1"/>
    <xf numFmtId="43" fontId="2" fillId="0" borderId="1" xfId="1" applyFont="1" applyBorder="1"/>
    <xf numFmtId="0" fontId="2" fillId="0" borderId="1" xfId="0" applyFont="1" applyBorder="1"/>
    <xf numFmtId="0" fontId="2" fillId="0" borderId="0" xfId="0" applyFont="1"/>
    <xf numFmtId="43" fontId="2" fillId="0" borderId="0" xfId="1" applyFont="1"/>
    <xf numFmtId="0" fontId="4" fillId="0" borderId="0" xfId="0" applyFont="1"/>
    <xf numFmtId="43" fontId="5" fillId="0" borderId="0" xfId="1" applyFont="1"/>
    <xf numFmtId="0" fontId="0" fillId="0" borderId="0" xfId="0" applyAlignment="1">
      <alignment horizontal="center"/>
    </xf>
    <xf numFmtId="0" fontId="5" fillId="0" borderId="1" xfId="0" applyFont="1" applyBorder="1"/>
    <xf numFmtId="43" fontId="5" fillId="0" borderId="1" xfId="1" applyFont="1" applyBorder="1"/>
    <xf numFmtId="0" fontId="7" fillId="0" borderId="1" xfId="0" applyFont="1" applyBorder="1"/>
    <xf numFmtId="0" fontId="7" fillId="0" borderId="0" xfId="0" applyFont="1"/>
    <xf numFmtId="0" fontId="8" fillId="2" borderId="0" xfId="0" applyFont="1" applyFill="1"/>
    <xf numFmtId="43" fontId="8" fillId="2" borderId="0" xfId="1" applyFont="1" applyFill="1"/>
    <xf numFmtId="43" fontId="2" fillId="0" borderId="2" xfId="1" applyFont="1" applyBorder="1"/>
    <xf numFmtId="43" fontId="2" fillId="0" borderId="3" xfId="1" applyFont="1" applyBorder="1"/>
    <xf numFmtId="43" fontId="6" fillId="0" borderId="4" xfId="1" applyFont="1" applyBorder="1"/>
    <xf numFmtId="43" fontId="6" fillId="0" borderId="5" xfId="1" applyFont="1" applyBorder="1"/>
    <xf numFmtId="43" fontId="0" fillId="0" borderId="6" xfId="1" applyFont="1" applyBorder="1"/>
    <xf numFmtId="43" fontId="0" fillId="0" borderId="7" xfId="1" applyFont="1" applyBorder="1"/>
    <xf numFmtId="43" fontId="0" fillId="0" borderId="2" xfId="1" applyFont="1" applyBorder="1"/>
    <xf numFmtId="43" fontId="0" fillId="0" borderId="3" xfId="1" applyFont="1" applyBorder="1"/>
    <xf numFmtId="0" fontId="0" fillId="0" borderId="8" xfId="0" applyBorder="1"/>
    <xf numFmtId="43" fontId="0" fillId="0" borderId="9" xfId="1" applyFont="1" applyBorder="1"/>
    <xf numFmtId="0" fontId="0" fillId="0" borderId="3" xfId="0" applyBorder="1"/>
    <xf numFmtId="43" fontId="7" fillId="0" borderId="2" xfId="1" applyFont="1" applyBorder="1"/>
    <xf numFmtId="43" fontId="9" fillId="0" borderId="0" xfId="1" applyFont="1"/>
    <xf numFmtId="0" fontId="9" fillId="0" borderId="0" xfId="0" applyFont="1"/>
    <xf numFmtId="43" fontId="10" fillId="0" borderId="0" xfId="1" applyFont="1"/>
    <xf numFmtId="43" fontId="7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714375</xdr:colOff>
      <xdr:row>32</xdr:row>
      <xdr:rowOff>85725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114C6114-1D2F-4C33-A119-939F67E95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5286375" cy="487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35</xdr:row>
      <xdr:rowOff>38100</xdr:rowOff>
    </xdr:from>
    <xdr:to>
      <xdr:col>3</xdr:col>
      <xdr:colOff>485775</xdr:colOff>
      <xdr:row>56</xdr:row>
      <xdr:rowOff>142875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23BEC434-E494-4D13-A56F-06341C3C9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705475"/>
          <a:ext cx="2171700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104775</xdr:rowOff>
    </xdr:from>
    <xdr:to>
      <xdr:col>3</xdr:col>
      <xdr:colOff>171450</xdr:colOff>
      <xdr:row>98</xdr:row>
      <xdr:rowOff>142875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B62B91C8-5D8E-44CD-9E1B-92FF719C3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25300"/>
          <a:ext cx="2457450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476250</xdr:colOff>
      <xdr:row>86</xdr:row>
      <xdr:rowOff>85725</xdr:rowOff>
    </xdr:from>
    <xdr:to>
      <xdr:col>11</xdr:col>
      <xdr:colOff>295275</xdr:colOff>
      <xdr:row>106</xdr:row>
      <xdr:rowOff>95250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34A7FB8F-882E-4234-B2B1-BA6D6602E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4173200"/>
          <a:ext cx="575310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5</xdr:col>
      <xdr:colOff>47625</xdr:colOff>
      <xdr:row>137</xdr:row>
      <xdr:rowOff>114300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8740CEA5-EDD8-42E8-937D-D262C2810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49825"/>
          <a:ext cx="3857625" cy="481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28575</xdr:rowOff>
    </xdr:from>
    <xdr:to>
      <xdr:col>11</xdr:col>
      <xdr:colOff>400050</xdr:colOff>
      <xdr:row>160</xdr:row>
      <xdr:rowOff>9525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36966199-774E-4F44-A5F8-F0593148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45775"/>
          <a:ext cx="862012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104775</xdr:rowOff>
    </xdr:from>
    <xdr:to>
      <xdr:col>11</xdr:col>
      <xdr:colOff>409575</xdr:colOff>
      <xdr:row>210</xdr:row>
      <xdr:rowOff>85725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350359AC-6459-4AFE-A6CD-96B2A331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13200"/>
          <a:ext cx="8629650" cy="483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57150</xdr:rowOff>
    </xdr:from>
    <xdr:to>
      <xdr:col>6</xdr:col>
      <xdr:colOff>266700</xdr:colOff>
      <xdr:row>247</xdr:row>
      <xdr:rowOff>76200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D5821774-8321-426E-92F4-302831262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4838700" cy="520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9525</xdr:rowOff>
    </xdr:from>
    <xdr:to>
      <xdr:col>6</xdr:col>
      <xdr:colOff>57150</xdr:colOff>
      <xdr:row>286</xdr:row>
      <xdr:rowOff>123825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154C0C98-7981-450D-9BCB-57F451B59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76550"/>
          <a:ext cx="4629150" cy="561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289</xdr:row>
      <xdr:rowOff>9525</xdr:rowOff>
    </xdr:from>
    <xdr:to>
      <xdr:col>6</xdr:col>
      <xdr:colOff>390525</xdr:colOff>
      <xdr:row>311</xdr:row>
      <xdr:rowOff>28575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16398896-4DE5-47A9-8F78-5EF9EF9AA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3243500"/>
          <a:ext cx="493395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289</xdr:row>
      <xdr:rowOff>142875</xdr:rowOff>
    </xdr:from>
    <xdr:to>
      <xdr:col>9</xdr:col>
      <xdr:colOff>590550</xdr:colOff>
      <xdr:row>311</xdr:row>
      <xdr:rowOff>152400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2264AAAC-E845-4FDD-A392-2DDE14F48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47424975"/>
          <a:ext cx="1933575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6</xdr:col>
      <xdr:colOff>533400</xdr:colOff>
      <xdr:row>349</xdr:row>
      <xdr:rowOff>9525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6A651E62-DBCF-47B7-A25C-7D13F5830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882800"/>
          <a:ext cx="5105400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104775</xdr:rowOff>
    </xdr:from>
    <xdr:to>
      <xdr:col>5</xdr:col>
      <xdr:colOff>600075</xdr:colOff>
      <xdr:row>386</xdr:row>
      <xdr:rowOff>123825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ECA3DA9B-92D6-4126-A146-173271DB9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83550"/>
          <a:ext cx="4410075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397</xdr:row>
      <xdr:rowOff>133350</xdr:rowOff>
    </xdr:from>
    <xdr:to>
      <xdr:col>7</xdr:col>
      <xdr:colOff>123146</xdr:colOff>
      <xdr:row>413</xdr:row>
      <xdr:rowOff>104455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09678-B9C6-4B85-8C63-FAF45E16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64512825"/>
          <a:ext cx="5428571" cy="25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362</xdr:row>
      <xdr:rowOff>133350</xdr:rowOff>
    </xdr:from>
    <xdr:to>
      <xdr:col>11</xdr:col>
      <xdr:colOff>371476</xdr:colOff>
      <xdr:row>387</xdr:row>
      <xdr:rowOff>142368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AA4A2-2580-42D3-B20F-20DF49884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572001" y="58845450"/>
          <a:ext cx="4019550" cy="4057143"/>
        </a:xfrm>
        <a:prstGeom prst="rect">
          <a:avLst/>
        </a:prstGeom>
      </xdr:spPr>
    </xdr:pic>
    <xdr:clientData/>
  </xdr:twoCellAnchor>
  <xdr:twoCellAnchor>
    <xdr:from>
      <xdr:col>6</xdr:col>
      <xdr:colOff>400050</xdr:colOff>
      <xdr:row>362</xdr:row>
      <xdr:rowOff>85725</xdr:rowOff>
    </xdr:from>
    <xdr:to>
      <xdr:col>7</xdr:col>
      <xdr:colOff>123825</xdr:colOff>
      <xdr:row>369</xdr:row>
      <xdr:rowOff>76200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C96D83B-6D32-4AB3-826F-BF0B70670298}"/>
            </a:ext>
          </a:extLst>
        </xdr:cNvPr>
        <xdr:cNvCxnSpPr/>
      </xdr:nvCxnSpPr>
      <xdr:spPr>
        <a:xfrm>
          <a:off x="4972050" y="58797825"/>
          <a:ext cx="485775" cy="1123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396"/>
  <sheetViews>
    <sheetView tabSelected="1" workbookViewId="0">
      <selection activeCell="H34" sqref="H34"/>
    </sheetView>
  </sheetViews>
  <sheetFormatPr defaultRowHeight="12.75" x14ac:dyDescent="0.2"/>
  <cols>
    <col min="1" max="7" width="11.42578125" customWidth="1"/>
    <col min="8" max="8" width="9.42578125" style="1" customWidth="1"/>
    <col min="9" max="9" width="11.5703125" style="1" customWidth="1"/>
    <col min="10" max="10" width="11.42578125" customWidth="1"/>
    <col min="11" max="11" width="10.85546875" bestFit="1" customWidth="1"/>
    <col min="12" max="12" width="7" bestFit="1" customWidth="1"/>
    <col min="13" max="13" width="6.85546875" bestFit="1" customWidth="1"/>
    <col min="14" max="256" width="11.42578125" customWidth="1"/>
  </cols>
  <sheetData>
    <row r="2" spans="1:12" x14ac:dyDescent="0.2">
      <c r="A2" s="6" t="s">
        <v>31</v>
      </c>
    </row>
    <row r="8" spans="1:12" ht="15.75" x14ac:dyDescent="0.25">
      <c r="H8" s="31" t="s">
        <v>50</v>
      </c>
    </row>
    <row r="9" spans="1:12" ht="15" x14ac:dyDescent="0.25">
      <c r="H9" s="29" t="s">
        <v>45</v>
      </c>
      <c r="I9" s="29"/>
    </row>
    <row r="10" spans="1:12" ht="15" x14ac:dyDescent="0.25">
      <c r="H10" s="1" t="s">
        <v>46</v>
      </c>
      <c r="J10" s="30"/>
      <c r="K10" s="30"/>
    </row>
    <row r="15" spans="1:12" x14ac:dyDescent="0.2">
      <c r="J15" s="10" t="s">
        <v>13</v>
      </c>
      <c r="K15" s="10"/>
      <c r="L15" s="10"/>
    </row>
    <row r="16" spans="1:12" x14ac:dyDescent="0.2">
      <c r="J16" s="10" t="s">
        <v>16</v>
      </c>
      <c r="K16" s="10" t="s">
        <v>17</v>
      </c>
      <c r="L16" s="10" t="s">
        <v>24</v>
      </c>
    </row>
    <row r="17" spans="8:12" x14ac:dyDescent="0.2">
      <c r="I17" s="15" t="s">
        <v>25</v>
      </c>
      <c r="J17" s="15"/>
      <c r="K17" s="15"/>
      <c r="L17" s="16">
        <v>10</v>
      </c>
    </row>
    <row r="18" spans="8:12" x14ac:dyDescent="0.2">
      <c r="H18" s="17" t="s">
        <v>12</v>
      </c>
      <c r="I18" s="18">
        <v>381</v>
      </c>
      <c r="J18" s="5">
        <v>6</v>
      </c>
      <c r="K18" s="5">
        <v>30</v>
      </c>
      <c r="L18" s="6"/>
    </row>
    <row r="19" spans="8:12" x14ac:dyDescent="0.2">
      <c r="H19" s="19" t="s">
        <v>15</v>
      </c>
      <c r="I19" s="20"/>
      <c r="J19" s="3">
        <v>0</v>
      </c>
      <c r="K19" s="3">
        <v>15</v>
      </c>
    </row>
    <row r="20" spans="8:12" x14ac:dyDescent="0.2">
      <c r="H20" s="23" t="s">
        <v>18</v>
      </c>
      <c r="I20" s="24"/>
      <c r="J20" s="3"/>
      <c r="K20" s="3">
        <v>15</v>
      </c>
    </row>
    <row r="21" spans="8:12" x14ac:dyDescent="0.2">
      <c r="H21" s="23" t="s">
        <v>19</v>
      </c>
      <c r="I21" s="26"/>
      <c r="J21" s="27">
        <v>1</v>
      </c>
      <c r="K21" s="3"/>
    </row>
    <row r="22" spans="8:12" x14ac:dyDescent="0.2">
      <c r="H22" s="28" t="s">
        <v>42</v>
      </c>
      <c r="I22" s="24"/>
      <c r="J22" s="25"/>
      <c r="K22" s="3">
        <v>30</v>
      </c>
    </row>
    <row r="23" spans="8:12" x14ac:dyDescent="0.2">
      <c r="H23" s="21"/>
      <c r="I23" s="22"/>
      <c r="J23" s="3"/>
      <c r="K23" s="3"/>
    </row>
    <row r="24" spans="8:12" x14ac:dyDescent="0.2">
      <c r="H24" s="17" t="s">
        <v>23</v>
      </c>
      <c r="I24" s="18"/>
      <c r="J24" s="13">
        <f>SUM(J18:J23)</f>
        <v>7</v>
      </c>
      <c r="K24" s="13">
        <f>SUM(K18:K23)</f>
        <v>90</v>
      </c>
    </row>
    <row r="25" spans="8:12" x14ac:dyDescent="0.2">
      <c r="I25" s="9" t="s">
        <v>43</v>
      </c>
      <c r="J25" s="11">
        <f>+J24</f>
        <v>7</v>
      </c>
      <c r="K25" s="12">
        <f>+K24/60</f>
        <v>1.5</v>
      </c>
      <c r="L25" s="9">
        <f>+J25+K25</f>
        <v>8.5</v>
      </c>
    </row>
    <row r="26" spans="8:12" x14ac:dyDescent="0.2">
      <c r="I26" s="6" t="s">
        <v>26</v>
      </c>
      <c r="J26" s="6"/>
      <c r="K26" s="6"/>
      <c r="L26" s="7">
        <f>+L25+L17</f>
        <v>18.5</v>
      </c>
    </row>
    <row r="27" spans="8:12" x14ac:dyDescent="0.2">
      <c r="J27" s="14" t="s">
        <v>44</v>
      </c>
    </row>
    <row r="30" spans="8:12" x14ac:dyDescent="0.2">
      <c r="H30" s="7" t="s">
        <v>47</v>
      </c>
    </row>
    <row r="31" spans="8:12" x14ac:dyDescent="0.2">
      <c r="H31" s="1" t="s">
        <v>48</v>
      </c>
    </row>
    <row r="32" spans="8:12" x14ac:dyDescent="0.2">
      <c r="H32" s="1" t="s">
        <v>49</v>
      </c>
    </row>
    <row r="33" spans="5:11" x14ac:dyDescent="0.2">
      <c r="H33" s="32" t="s">
        <v>54</v>
      </c>
    </row>
    <row r="37" spans="5:11" x14ac:dyDescent="0.2">
      <c r="H37" s="4" t="s">
        <v>1</v>
      </c>
      <c r="I37" s="4" t="s">
        <v>5</v>
      </c>
      <c r="J37" s="5" t="s">
        <v>2</v>
      </c>
      <c r="K37" s="5" t="s">
        <v>6</v>
      </c>
    </row>
    <row r="38" spans="5:11" x14ac:dyDescent="0.2">
      <c r="E38" t="s">
        <v>0</v>
      </c>
      <c r="H38" s="2">
        <v>49</v>
      </c>
      <c r="I38" s="3">
        <f>+H38</f>
        <v>49</v>
      </c>
      <c r="J38" s="3">
        <v>57</v>
      </c>
      <c r="K38" s="3">
        <f>+J38</f>
        <v>57</v>
      </c>
    </row>
    <row r="39" spans="5:11" x14ac:dyDescent="0.2">
      <c r="E39" t="s">
        <v>3</v>
      </c>
      <c r="H39" s="2">
        <v>23</v>
      </c>
      <c r="I39" s="3">
        <f t="shared" ref="I39:I40" si="0">+I38+H39</f>
        <v>72</v>
      </c>
      <c r="J39" s="3">
        <v>21</v>
      </c>
      <c r="K39" s="3">
        <f t="shared" ref="K39:K40" si="1">+K38+J39</f>
        <v>78</v>
      </c>
    </row>
    <row r="40" spans="5:11" x14ac:dyDescent="0.2">
      <c r="E40" t="s">
        <v>4</v>
      </c>
      <c r="H40" s="2">
        <v>83</v>
      </c>
      <c r="I40" s="3">
        <f t="shared" si="0"/>
        <v>155</v>
      </c>
      <c r="J40" s="3">
        <v>89</v>
      </c>
      <c r="K40" s="3">
        <f t="shared" si="1"/>
        <v>167</v>
      </c>
    </row>
    <row r="41" spans="5:11" x14ac:dyDescent="0.2">
      <c r="E41" t="s">
        <v>11</v>
      </c>
      <c r="H41" s="2">
        <v>25</v>
      </c>
      <c r="I41" s="3">
        <f>+I40+H41</f>
        <v>180</v>
      </c>
      <c r="J41" s="3">
        <v>27</v>
      </c>
      <c r="K41" s="3">
        <f>+K40+J41</f>
        <v>194</v>
      </c>
    </row>
    <row r="42" spans="5:11" x14ac:dyDescent="0.2">
      <c r="E42" t="s">
        <v>21</v>
      </c>
      <c r="H42" s="2">
        <v>15</v>
      </c>
      <c r="I42" s="3">
        <f>+I41+H42</f>
        <v>195</v>
      </c>
      <c r="J42" s="3">
        <v>16</v>
      </c>
      <c r="K42" s="3">
        <f>+K41+J42</f>
        <v>210</v>
      </c>
    </row>
    <row r="43" spans="5:11" x14ac:dyDescent="0.2">
      <c r="E43" t="s">
        <v>22</v>
      </c>
      <c r="H43" s="2">
        <v>96</v>
      </c>
      <c r="I43" s="3">
        <f>+I42+H43</f>
        <v>291</v>
      </c>
      <c r="J43" s="3">
        <v>88</v>
      </c>
      <c r="K43" s="3">
        <f>+K42+J43</f>
        <v>298</v>
      </c>
    </row>
    <row r="44" spans="5:11" x14ac:dyDescent="0.2">
      <c r="E44" t="s">
        <v>27</v>
      </c>
      <c r="H44" s="2">
        <v>96</v>
      </c>
      <c r="I44" s="3">
        <f>+I43+H44</f>
        <v>387</v>
      </c>
      <c r="J44" s="3">
        <v>102</v>
      </c>
      <c r="K44" s="3">
        <f>+K43+J44</f>
        <v>400</v>
      </c>
    </row>
    <row r="45" spans="5:11" x14ac:dyDescent="0.2">
      <c r="H45" s="2"/>
      <c r="I45" s="3">
        <f>+I44+H45</f>
        <v>387</v>
      </c>
      <c r="J45" s="3"/>
      <c r="K45" s="3">
        <f>+K44+J45</f>
        <v>400</v>
      </c>
    </row>
    <row r="46" spans="5:11" x14ac:dyDescent="0.2">
      <c r="H46"/>
      <c r="I46"/>
    </row>
    <row r="47" spans="5:11" x14ac:dyDescent="0.2">
      <c r="E47" s="6" t="s">
        <v>14</v>
      </c>
      <c r="H47"/>
      <c r="I47"/>
    </row>
    <row r="48" spans="5:11" x14ac:dyDescent="0.2">
      <c r="E48" t="s">
        <v>29</v>
      </c>
      <c r="H48"/>
      <c r="I48"/>
    </row>
    <row r="49" spans="5:9" x14ac:dyDescent="0.2">
      <c r="E49" t="s">
        <v>28</v>
      </c>
      <c r="H49"/>
      <c r="I49"/>
    </row>
    <row r="50" spans="5:9" x14ac:dyDescent="0.2">
      <c r="E50" s="8" t="s">
        <v>32</v>
      </c>
      <c r="H50"/>
      <c r="I50"/>
    </row>
    <row r="51" spans="5:9" x14ac:dyDescent="0.2">
      <c r="E51" s="6" t="s">
        <v>40</v>
      </c>
      <c r="F51" s="6"/>
      <c r="G51" s="6"/>
      <c r="H51" s="6"/>
      <c r="I51" s="6"/>
    </row>
    <row r="52" spans="5:9" x14ac:dyDescent="0.2">
      <c r="E52" s="6" t="s">
        <v>41</v>
      </c>
      <c r="F52" s="6"/>
      <c r="G52" s="6"/>
      <c r="H52" s="6"/>
      <c r="I52" s="6"/>
    </row>
    <row r="56" spans="5:9" x14ac:dyDescent="0.2">
      <c r="H56"/>
      <c r="I56"/>
    </row>
    <row r="57" spans="5:9" x14ac:dyDescent="0.2">
      <c r="H57"/>
      <c r="I57"/>
    </row>
    <row r="58" spans="5:9" x14ac:dyDescent="0.2">
      <c r="H58"/>
      <c r="I58"/>
    </row>
    <row r="59" spans="5:9" x14ac:dyDescent="0.2">
      <c r="H59"/>
      <c r="I59"/>
    </row>
    <row r="60" spans="5:9" x14ac:dyDescent="0.2">
      <c r="H60"/>
      <c r="I60"/>
    </row>
    <row r="61" spans="5:9" x14ac:dyDescent="0.2">
      <c r="H61"/>
      <c r="I61"/>
    </row>
    <row r="62" spans="5:9" x14ac:dyDescent="0.2">
      <c r="H62"/>
      <c r="I62"/>
    </row>
    <row r="63" spans="5:9" x14ac:dyDescent="0.2">
      <c r="H63"/>
      <c r="I63"/>
    </row>
    <row r="64" spans="5:9" x14ac:dyDescent="0.2">
      <c r="I64"/>
    </row>
    <row r="65" spans="1:9" x14ac:dyDescent="0.2">
      <c r="I65"/>
    </row>
    <row r="66" spans="1:9" x14ac:dyDescent="0.2">
      <c r="I66"/>
    </row>
    <row r="67" spans="1:9" x14ac:dyDescent="0.2">
      <c r="I67"/>
    </row>
    <row r="68" spans="1:9" x14ac:dyDescent="0.2">
      <c r="I68"/>
    </row>
    <row r="72" spans="1:9" x14ac:dyDescent="0.2">
      <c r="A72" s="6" t="s">
        <v>33</v>
      </c>
    </row>
    <row r="86" spans="5:5" x14ac:dyDescent="0.2">
      <c r="E86" s="6" t="s">
        <v>34</v>
      </c>
    </row>
    <row r="109" spans="7:8" x14ac:dyDescent="0.2">
      <c r="G109" s="6" t="s">
        <v>7</v>
      </c>
      <c r="H109" s="7"/>
    </row>
    <row r="110" spans="7:8" x14ac:dyDescent="0.2">
      <c r="G110" s="6" t="s">
        <v>8</v>
      </c>
    </row>
    <row r="111" spans="7:8" x14ac:dyDescent="0.2">
      <c r="G111" t="s">
        <v>9</v>
      </c>
    </row>
    <row r="112" spans="7:8" x14ac:dyDescent="0.2">
      <c r="G112" s="6" t="s">
        <v>10</v>
      </c>
    </row>
    <row r="161" spans="1:1" x14ac:dyDescent="0.2">
      <c r="A161" t="s">
        <v>20</v>
      </c>
    </row>
    <row r="180" spans="1:1" x14ac:dyDescent="0.2">
      <c r="A180" s="6" t="s">
        <v>36</v>
      </c>
    </row>
    <row r="252" spans="1:1" x14ac:dyDescent="0.2">
      <c r="A252" s="6" t="s">
        <v>35</v>
      </c>
    </row>
    <row r="289" spans="1:9" s="6" customFormat="1" x14ac:dyDescent="0.2">
      <c r="A289" s="6" t="s">
        <v>37</v>
      </c>
      <c r="H289" s="7" t="s">
        <v>38</v>
      </c>
      <c r="I289" s="7"/>
    </row>
    <row r="325" spans="1:1" x14ac:dyDescent="0.2">
      <c r="A325" s="6" t="s">
        <v>51</v>
      </c>
    </row>
    <row r="339" spans="1:1" x14ac:dyDescent="0.2">
      <c r="A339" t="s">
        <v>30</v>
      </c>
    </row>
    <row r="360" spans="1:7" x14ac:dyDescent="0.2">
      <c r="A360" s="6" t="s">
        <v>39</v>
      </c>
    </row>
    <row r="362" spans="1:7" x14ac:dyDescent="0.2">
      <c r="G362" s="6" t="s">
        <v>53</v>
      </c>
    </row>
    <row r="396" spans="1:1" x14ac:dyDescent="0.2">
      <c r="A396" s="6" t="s">
        <v>52</v>
      </c>
    </row>
  </sheetData>
  <phoneticPr fontId="3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cols>
    <col min="1" max="256" width="11.42578125" customWidth="1"/>
  </cols>
  <sheetData/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2.75" x14ac:dyDescent="0.2"/>
  <cols>
    <col min="1" max="256" width="11.42578125" customWidth="1"/>
  </cols>
  <sheetData/>
  <phoneticPr fontId="3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Company>JK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jorgen.knap@gmail.com</dc:creator>
  <cp:lastModifiedBy>Knap Jørgen</cp:lastModifiedBy>
  <cp:lastPrinted>2019-06-13T06:15:17Z</cp:lastPrinted>
  <dcterms:created xsi:type="dcterms:W3CDTF">2019-05-30T05:41:05Z</dcterms:created>
  <dcterms:modified xsi:type="dcterms:W3CDTF">2019-06-13T06:19:31Z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